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terdev\pdf\dcyf\"/>
    </mc:Choice>
  </mc:AlternateContent>
  <xr:revisionPtr revIDLastSave="0" documentId="8_{E0DAADCD-B9D8-4A28-BA79-092D2C2BACA8}" xr6:coauthVersionLast="47" xr6:coauthVersionMax="47" xr10:uidLastSave="{00000000-0000-0000-0000-000000000000}"/>
  <bookViews>
    <workbookView xWindow="30585" yWindow="1605" windowWidth="23325" windowHeight="12315" xr2:uid="{00000000-000D-0000-FFFF-FFFF00000000}"/>
  </bookViews>
  <sheets>
    <sheet name="FPS - Invoice" sheetId="1" r:id="rId1"/>
    <sheet name="Sheet1" sheetId="2" state="hidden" r:id="rId2"/>
  </sheets>
  <definedNames>
    <definedName name="_xlnm.Print_Area" localSheetId="0">'FPS - Invoice'!$A$1:$J$103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97" i="1"/>
  <c r="C37" i="1"/>
  <c r="H34" i="1"/>
  <c r="H29" i="1"/>
  <c r="H23" i="1"/>
  <c r="A37" i="1" s="1"/>
  <c r="H20" i="1"/>
  <c r="H32" i="1"/>
  <c r="H27" i="1"/>
  <c r="I56" i="1"/>
  <c r="I57" i="1" s="1"/>
  <c r="I58" i="1" s="1"/>
  <c r="I59" i="1" s="1"/>
  <c r="I60" i="1" s="1"/>
  <c r="F36" i="1" l="1"/>
  <c r="I61" i="1"/>
  <c r="G61" i="1"/>
  <c r="C61" i="1"/>
  <c r="E63" i="1" s="1"/>
  <c r="D55" i="1"/>
  <c r="D56" i="1" s="1"/>
  <c r="D57" i="1" s="1"/>
  <c r="D58" i="1" s="1"/>
  <c r="D59" i="1" s="1"/>
  <c r="D60" i="1" s="1"/>
  <c r="D61" i="1" s="1"/>
  <c r="C36" i="1"/>
  <c r="I48" i="1"/>
  <c r="A36" i="1"/>
  <c r="J36" i="1" l="1"/>
</calcChain>
</file>

<file path=xl/sharedStrings.xml><?xml version="1.0" encoding="utf-8"?>
<sst xmlns="http://schemas.openxmlformats.org/spreadsheetml/2006/main" count="111" uniqueCount="79">
  <si>
    <t>Family Preservation Services (FPS)</t>
  </si>
  <si>
    <t>Financial Reconciliation Page</t>
  </si>
  <si>
    <t>AGENCY PROVIDING SERVICE</t>
  </si>
  <si>
    <t>DSHS/CA OFFICE</t>
  </si>
  <si>
    <r>
      <t>AGENCY PHONE#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(Including Area Code)</t>
    </r>
  </si>
  <si>
    <t>DATE OF REPORT</t>
  </si>
  <si>
    <t>THERAPIST NAME</t>
  </si>
  <si>
    <t>DATE OF REFERRAL</t>
  </si>
  <si>
    <t>FAMLINK CASE ID#</t>
  </si>
  <si>
    <t>Agecny/Provider Case #</t>
  </si>
  <si>
    <t>SW PHONE # (Including Area Code)</t>
  </si>
  <si>
    <t>PROVIDER ID#</t>
  </si>
  <si>
    <t>SERVICE PERIOD</t>
  </si>
  <si>
    <t>Start</t>
  </si>
  <si>
    <t>End</t>
  </si>
  <si>
    <t>FAMILY NAME</t>
  </si>
  <si>
    <t>CHILD NAME</t>
  </si>
  <si>
    <t>CHILD PERSON ID#</t>
  </si>
  <si>
    <t>Referral ID:</t>
  </si>
  <si>
    <t>Termination Date:</t>
  </si>
  <si>
    <t>PROVIDER EMAIL:</t>
  </si>
  <si>
    <t>Services Provided</t>
  </si>
  <si>
    <t>Current service rates/limits are posted at https://www.dshs.wa.gov/CA/contracted-providers/combined-in-home-services</t>
  </si>
  <si>
    <t>Mileage reimbursement is posted at http://ofm.wa.gov/policy/10.90a.pdf</t>
  </si>
  <si>
    <t>Actual Time of Services Delivered - ACTUAL TIME - NO ROUNDING</t>
  </si>
  <si>
    <t>Hours</t>
  </si>
  <si>
    <t>Minutes</t>
  </si>
  <si>
    <t>AMOUNT BILLED</t>
  </si>
  <si>
    <t>Counselor</t>
  </si>
  <si>
    <t>Direct Counseling</t>
  </si>
  <si>
    <t>Case Related Activities</t>
  </si>
  <si>
    <t>ParaPro</t>
  </si>
  <si>
    <t xml:space="preserve">Direct Client </t>
  </si>
  <si>
    <t>Case Travel Time &amp; Mileage</t>
  </si>
  <si>
    <t>Total Miles</t>
  </si>
  <si>
    <t>Mileage</t>
  </si>
  <si>
    <t>Miles</t>
  </si>
  <si>
    <t xml:space="preserve">Case Related Travel Time </t>
  </si>
  <si>
    <t>Travel Time</t>
  </si>
  <si>
    <t>Total Travel Time</t>
  </si>
  <si>
    <t>Total Client Time</t>
  </si>
  <si>
    <t>Total</t>
  </si>
  <si>
    <t>Direct</t>
  </si>
  <si>
    <t>Case Related</t>
  </si>
  <si>
    <t>(Use to update Running Totals and Balances below)</t>
  </si>
  <si>
    <t>Concrete Goods or Other Supports</t>
  </si>
  <si>
    <t>Written authorization from the CA social worker and original receipts must be submitted for each concrete support billed to CA</t>
  </si>
  <si>
    <t>DESCRIPTION OF GOODS</t>
  </si>
  <si>
    <t>COST</t>
  </si>
  <si>
    <t>Total for Concrete</t>
  </si>
  <si>
    <t>Running Totals and Balances</t>
  </si>
  <si>
    <t xml:space="preserve">      Counseling Services (not including travel/mileage)      </t>
  </si>
  <si>
    <t xml:space="preserve">       Concrete Goods or Other Supports</t>
  </si>
  <si>
    <t xml:space="preserve">              Payment this Month</t>
  </si>
  <si>
    <t>Running Balance</t>
  </si>
  <si>
    <t>Payment this Month</t>
  </si>
  <si>
    <t>Month 1</t>
  </si>
  <si>
    <t>Month 2</t>
  </si>
  <si>
    <t>Month 3</t>
  </si>
  <si>
    <t>Month 4</t>
  </si>
  <si>
    <t>Month 5</t>
  </si>
  <si>
    <t>Month 6</t>
  </si>
  <si>
    <t>Totals</t>
  </si>
  <si>
    <t>Case Related Activities Percentage</t>
  </si>
  <si>
    <r>
      <t xml:space="preserve">40% or less </t>
    </r>
    <r>
      <rPr>
        <b/>
        <sz val="11"/>
        <color theme="1"/>
        <rFont val="Calibri"/>
        <family val="2"/>
        <scheme val="minor"/>
      </rPr>
      <t>over life of case</t>
    </r>
  </si>
  <si>
    <t>(Send to HQ PM if the final billing is over 40% Otherwise Ignore)</t>
  </si>
  <si>
    <t xml:space="preserve">Travel Log </t>
  </si>
  <si>
    <t>Date</t>
  </si>
  <si>
    <t>Starting Location        Office, previous client home, therapist home, etc.</t>
  </si>
  <si>
    <t>Session Location Include description/purpose of travel that occurs during client session</t>
  </si>
  <si>
    <t xml:space="preserve">Ending Location </t>
  </si>
  <si>
    <t>Total Mileage</t>
  </si>
  <si>
    <t>For routine travel from office to client home, include print screen of google maps indicating time and distance.</t>
  </si>
  <si>
    <t>EFFECTIVE July 1, 2024</t>
  </si>
  <si>
    <t>Month of Service</t>
  </si>
  <si>
    <t>[SELECT]</t>
  </si>
  <si>
    <t>*Any travel beyond 75 miles to the appointment or returning (i.e. one-way) must be authorized by the Regional Program Manager.</t>
  </si>
  <si>
    <t>Effective October 1st 2024</t>
  </si>
  <si>
    <t>ASSIGNED DCYF SOCIAL WORKER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</si>
</sst>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;@"/>
    <numFmt numFmtId="165" formatCode="&quot;$&quot;#,##0.00"/>
    <numFmt numFmtId="166" formatCode="m/d/yy;@"/>
    <numFmt numFmtId="167" formatCode="[&lt;=9999999]###\-####;\(###\)\ ###\-####"/>
    <numFmt numFmtId="168" formatCode="m/d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4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0" fontId="1" fillId="0" borderId="0" xfId="0" applyFont="1" applyProtection="1">
      <protection locked="0"/>
    </xf>
    <xf numFmtId="165" fontId="0" fillId="0" borderId="7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165" fontId="0" fillId="0" borderId="13" xfId="0" applyNumberFormat="1" applyBorder="1"/>
    <xf numFmtId="1" fontId="0" fillId="0" borderId="0" xfId="0" applyNumberFormat="1" applyAlignment="1">
      <alignment wrapText="1"/>
    </xf>
    <xf numFmtId="0" fontId="0" fillId="4" borderId="15" xfId="0" applyFill="1" applyBorder="1" applyProtection="1">
      <protection locked="0"/>
    </xf>
    <xf numFmtId="0" fontId="0" fillId="4" borderId="12" xfId="0" applyFill="1" applyBorder="1" applyProtection="1">
      <protection locked="0"/>
    </xf>
    <xf numFmtId="164" fontId="0" fillId="0" borderId="9" xfId="0" applyNumberFormat="1" applyBorder="1"/>
    <xf numFmtId="0" fontId="0" fillId="6" borderId="16" xfId="0" applyFill="1" applyBorder="1" applyAlignment="1">
      <alignment horizontal="center"/>
    </xf>
    <xf numFmtId="0" fontId="0" fillId="0" borderId="16" xfId="0" applyBorder="1" applyProtection="1">
      <protection locked="0"/>
    </xf>
    <xf numFmtId="0" fontId="2" fillId="4" borderId="12" xfId="0" applyFont="1" applyFill="1" applyBorder="1" applyAlignment="1" applyProtection="1">
      <alignment horizontal="right"/>
      <protection locked="0"/>
    </xf>
    <xf numFmtId="0" fontId="0" fillId="0" borderId="21" xfId="0" applyBorder="1"/>
    <xf numFmtId="0" fontId="0" fillId="0" borderId="23" xfId="0" applyBorder="1"/>
    <xf numFmtId="0" fontId="0" fillId="0" borderId="14" xfId="0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20" xfId="0" applyBorder="1"/>
    <xf numFmtId="0" fontId="0" fillId="0" borderId="0" xfId="0" applyAlignment="1">
      <alignment horizontal="left"/>
    </xf>
    <xf numFmtId="0" fontId="2" fillId="4" borderId="12" xfId="0" applyFont="1" applyFill="1" applyBorder="1" applyAlignment="1" applyProtection="1">
      <alignment horizontal="center"/>
      <protection locked="0"/>
    </xf>
    <xf numFmtId="165" fontId="0" fillId="5" borderId="15" xfId="0" applyNumberFormat="1" applyFill="1" applyBorder="1" applyProtection="1">
      <protection locked="0"/>
    </xf>
    <xf numFmtId="165" fontId="0" fillId="5" borderId="19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165" fontId="0" fillId="0" borderId="26" xfId="0" applyNumberForma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vertical="center"/>
      <protection locked="0"/>
    </xf>
    <xf numFmtId="166" fontId="0" fillId="0" borderId="24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 wrapText="1"/>
      <protection locked="0"/>
    </xf>
    <xf numFmtId="166" fontId="0" fillId="0" borderId="0" xfId="0" applyNumberFormat="1" applyAlignment="1" applyProtection="1">
      <alignment horizontal="right"/>
      <protection locked="0"/>
    </xf>
    <xf numFmtId="164" fontId="0" fillId="0" borderId="28" xfId="0" applyNumberFormat="1" applyBorder="1"/>
    <xf numFmtId="166" fontId="0" fillId="0" borderId="5" xfId="0" applyNumberFormat="1" applyBorder="1" applyAlignment="1" applyProtection="1">
      <alignment horizontal="right"/>
      <protection locked="0"/>
    </xf>
    <xf numFmtId="0" fontId="0" fillId="0" borderId="0" xfId="0" applyAlignment="1">
      <alignment horizontal="left" wrapText="1"/>
    </xf>
    <xf numFmtId="9" fontId="0" fillId="0" borderId="0" xfId="0" applyNumberFormat="1"/>
    <xf numFmtId="0" fontId="1" fillId="0" borderId="7" xfId="0" applyFont="1" applyBorder="1" applyAlignment="1" applyProtection="1">
      <alignment vertical="center"/>
      <protection locked="0"/>
    </xf>
    <xf numFmtId="165" fontId="0" fillId="5" borderId="29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9" xfId="0" applyBorder="1" applyProtection="1">
      <protection locked="0"/>
    </xf>
    <xf numFmtId="165" fontId="1" fillId="4" borderId="30" xfId="0" applyNumberFormat="1" applyFont="1" applyFill="1" applyBorder="1"/>
    <xf numFmtId="0" fontId="1" fillId="4" borderId="14" xfId="0" applyFont="1" applyFill="1" applyBorder="1" applyProtection="1">
      <protection locked="0"/>
    </xf>
    <xf numFmtId="165" fontId="1" fillId="4" borderId="14" xfId="0" applyNumberFormat="1" applyFont="1" applyFill="1" applyBorder="1"/>
    <xf numFmtId="165" fontId="1" fillId="4" borderId="1" xfId="0" applyNumberFormat="1" applyFont="1" applyFill="1" applyBorder="1" applyAlignment="1">
      <alignment horizontal="right"/>
    </xf>
    <xf numFmtId="165" fontId="4" fillId="4" borderId="2" xfId="0" applyNumberFormat="1" applyFont="1" applyFill="1" applyBorder="1"/>
    <xf numFmtId="165" fontId="1" fillId="0" borderId="16" xfId="0" applyNumberFormat="1" applyFont="1" applyBorder="1"/>
    <xf numFmtId="0" fontId="1" fillId="0" borderId="17" xfId="0" applyFont="1" applyBorder="1" applyProtection="1">
      <protection locked="0"/>
    </xf>
    <xf numFmtId="165" fontId="1" fillId="0" borderId="17" xfId="0" applyNumberFormat="1" applyFont="1" applyBorder="1"/>
    <xf numFmtId="165" fontId="1" fillId="0" borderId="17" xfId="0" applyNumberFormat="1" applyFont="1" applyBorder="1" applyAlignment="1">
      <alignment horizontal="right"/>
    </xf>
    <xf numFmtId="165" fontId="1" fillId="0" borderId="18" xfId="0" applyNumberFormat="1" applyFont="1" applyBorder="1"/>
    <xf numFmtId="0" fontId="1" fillId="0" borderId="1" xfId="0" applyFon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31" xfId="0" applyBorder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5" xfId="0" applyFont="1" applyBorder="1" applyProtection="1">
      <protection locked="0"/>
    </xf>
    <xf numFmtId="165" fontId="0" fillId="0" borderId="8" xfId="0" applyNumberFormat="1" applyBorder="1" applyProtection="1">
      <protection locked="0"/>
    </xf>
    <xf numFmtId="165" fontId="0" fillId="5" borderId="15" xfId="0" applyNumberFormat="1" applyFill="1" applyBorder="1" applyAlignment="1">
      <alignment horizontal="center"/>
    </xf>
    <xf numFmtId="165" fontId="0" fillId="5" borderId="19" xfId="0" applyNumberFormat="1" applyFill="1" applyBorder="1" applyAlignment="1">
      <alignment horizontal="center"/>
    </xf>
    <xf numFmtId="168" fontId="0" fillId="0" borderId="16" xfId="0" applyNumberForma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left"/>
    </xf>
    <xf numFmtId="0" fontId="0" fillId="0" borderId="17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165" fontId="0" fillId="0" borderId="15" xfId="0" applyNumberForma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6" borderId="17" xfId="0" applyFont="1" applyFill="1" applyBorder="1" applyAlignment="1">
      <alignment horizontal="center" vertical="center" wrapText="1"/>
    </xf>
    <xf numFmtId="0" fontId="0" fillId="0" borderId="1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9" xfId="0" applyBorder="1" applyProtection="1">
      <protection locked="0"/>
    </xf>
    <xf numFmtId="165" fontId="0" fillId="0" borderId="16" xfId="0" applyNumberFormat="1" applyBorder="1" applyAlignment="1">
      <alignment horizontal="center"/>
    </xf>
    <xf numFmtId="0" fontId="1" fillId="6" borderId="17" xfId="0" applyFont="1" applyFill="1" applyBorder="1" applyAlignment="1">
      <alignment horizontal="center" vertical="center"/>
    </xf>
    <xf numFmtId="1" fontId="6" fillId="0" borderId="18" xfId="0" applyNumberFormat="1" applyFont="1" applyBorder="1" applyProtection="1">
      <protection locked="0"/>
    </xf>
    <xf numFmtId="168" fontId="0" fillId="0" borderId="1" xfId="0" applyNumberFormat="1" applyBorder="1" applyAlignment="1" applyProtection="1">
      <alignment horizontal="center"/>
      <protection locked="0"/>
    </xf>
    <xf numFmtId="0" fontId="14" fillId="0" borderId="0" xfId="0" applyFont="1"/>
    <xf numFmtId="0" fontId="0" fillId="0" borderId="0" xfId="0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12" xfId="0" applyBorder="1" applyProtection="1">
      <protection locked="0"/>
    </xf>
    <xf numFmtId="0" fontId="0" fillId="0" borderId="22" xfId="0" applyBorder="1" applyProtection="1">
      <protection locked="0"/>
    </xf>
    <xf numFmtId="0" fontId="1" fillId="0" borderId="7" xfId="0" applyFont="1" applyBorder="1" applyProtection="1">
      <protection locked="0"/>
    </xf>
    <xf numFmtId="0" fontId="3" fillId="3" borderId="3" xfId="1" applyFill="1" applyBorder="1" applyAlignment="1" applyProtection="1">
      <alignment horizontal="center" vertical="center"/>
      <protection locked="0"/>
    </xf>
    <xf numFmtId="0" fontId="3" fillId="3" borderId="0" xfId="1" applyFill="1" applyBorder="1" applyAlignment="1" applyProtection="1">
      <alignment horizontal="center" vertical="center"/>
      <protection locked="0"/>
    </xf>
    <xf numFmtId="0" fontId="3" fillId="3" borderId="4" xfId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2" fillId="6" borderId="16" xfId="0" applyFont="1" applyFill="1" applyBorder="1" applyAlignment="1" applyProtection="1">
      <alignment horizontal="center"/>
      <protection locked="0"/>
    </xf>
    <xf numFmtId="0" fontId="2" fillId="6" borderId="17" xfId="0" applyFont="1" applyFill="1" applyBorder="1" applyAlignment="1" applyProtection="1">
      <alignment horizontal="center"/>
      <protection locked="0"/>
    </xf>
    <xf numFmtId="0" fontId="2" fillId="6" borderId="18" xfId="0" applyFont="1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165" fontId="0" fillId="0" borderId="16" xfId="0" applyNumberFormat="1" applyBorder="1" applyAlignment="1" applyProtection="1">
      <alignment horizontal="center"/>
      <protection locked="0"/>
    </xf>
    <xf numFmtId="165" fontId="0" fillId="0" borderId="18" xfId="0" applyNumberForma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167" fontId="0" fillId="0" borderId="5" xfId="0" applyNumberFormat="1" applyBorder="1" applyAlignment="1" applyProtection="1">
      <alignment horizontal="center"/>
      <protection locked="0"/>
    </xf>
    <xf numFmtId="167" fontId="0" fillId="0" borderId="8" xfId="0" applyNumberFormat="1" applyBorder="1" applyAlignment="1" applyProtection="1">
      <alignment horizontal="center"/>
      <protection locked="0"/>
    </xf>
    <xf numFmtId="167" fontId="0" fillId="0" borderId="6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6" fillId="0" borderId="1" xfId="0" applyFont="1" applyBorder="1"/>
    <xf numFmtId="0" fontId="6" fillId="0" borderId="7" xfId="0" applyFont="1" applyBorder="1"/>
    <xf numFmtId="0" fontId="6" fillId="0" borderId="2" xfId="0" applyFont="1" applyBorder="1"/>
    <xf numFmtId="0" fontId="0" fillId="0" borderId="8" xfId="0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left"/>
    </xf>
    <xf numFmtId="0" fontId="0" fillId="0" borderId="7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168" fontId="0" fillId="0" borderId="16" xfId="0" applyNumberFormat="1" applyBorder="1" applyAlignment="1" applyProtection="1">
      <alignment horizontal="center"/>
      <protection locked="0"/>
    </xf>
    <xf numFmtId="168" fontId="0" fillId="0" borderId="17" xfId="0" applyNumberFormat="1" applyBorder="1" applyAlignment="1" applyProtection="1">
      <alignment horizontal="center"/>
      <protection locked="0"/>
    </xf>
    <xf numFmtId="168" fontId="0" fillId="0" borderId="18" xfId="0" applyNumberFormat="1" applyBorder="1" applyAlignment="1" applyProtection="1">
      <alignment horizontal="center"/>
      <protection locked="0"/>
    </xf>
    <xf numFmtId="168" fontId="0" fillId="0" borderId="16" xfId="0" applyNumberFormat="1" applyBorder="1" applyAlignment="1">
      <alignment horizontal="center"/>
    </xf>
    <xf numFmtId="168" fontId="0" fillId="0" borderId="17" xfId="0" applyNumberFormat="1" applyBorder="1" applyAlignment="1">
      <alignment horizontal="center"/>
    </xf>
    <xf numFmtId="168" fontId="0" fillId="0" borderId="18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0" fillId="0" borderId="5" xfId="0" applyNumberFormat="1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9" xfId="0" applyBorder="1" applyProtection="1"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165" fontId="0" fillId="0" borderId="15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65" fontId="0" fillId="0" borderId="15" xfId="0" applyNumberFormat="1" applyBorder="1" applyAlignment="1" applyProtection="1">
      <alignment horizontal="center"/>
      <protection locked="0"/>
    </xf>
    <xf numFmtId="165" fontId="0" fillId="0" borderId="19" xfId="0" applyNumberForma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" fillId="6" borderId="17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165" fontId="4" fillId="4" borderId="16" xfId="0" applyNumberFormat="1" applyFont="1" applyFill="1" applyBorder="1" applyAlignment="1">
      <alignment horizontal="center"/>
    </xf>
    <xf numFmtId="165" fontId="4" fillId="4" borderId="18" xfId="0" applyNumberFormat="1" applyFont="1" applyFill="1" applyBorder="1" applyAlignment="1">
      <alignment horizontal="center"/>
    </xf>
    <xf numFmtId="164" fontId="6" fillId="0" borderId="7" xfId="0" applyNumberFormat="1" applyFont="1" applyBorder="1" applyAlignment="1" applyProtection="1">
      <alignment horizontal="center"/>
      <protection locked="0"/>
    </xf>
    <xf numFmtId="164" fontId="6" fillId="0" borderId="2" xfId="0" applyNumberFormat="1" applyFont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8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66" fontId="0" fillId="0" borderId="6" xfId="0" applyNumberFormat="1" applyBorder="1" applyAlignment="1" applyProtection="1">
      <alignment horizontal="center"/>
      <protection locked="0"/>
    </xf>
    <xf numFmtId="165" fontId="0" fillId="5" borderId="15" xfId="0" applyNumberFormat="1" applyFill="1" applyBorder="1" applyAlignment="1" applyProtection="1">
      <alignment horizontal="center"/>
      <protection locked="0"/>
    </xf>
    <xf numFmtId="165" fontId="0" fillId="5" borderId="19" xfId="0" applyNumberFormat="1" applyFill="1" applyBorder="1" applyAlignment="1" applyProtection="1">
      <alignment horizontal="center"/>
      <protection locked="0"/>
    </xf>
    <xf numFmtId="165" fontId="0" fillId="0" borderId="26" xfId="0" applyNumberFormat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0" fontId="1" fillId="6" borderId="17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  <color rgb="FFBC68D6"/>
      <color rgb="FFFFFF00"/>
      <color rgb="FF9954CC"/>
      <color rgb="FFA66BD3"/>
      <color rgb="FF1DC4FF"/>
      <color rgb="FFCC0000"/>
      <color rgb="FFFFCA21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cyf.w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714376</xdr:colOff>
      <xdr:row>2</xdr:row>
      <xdr:rowOff>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42875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shs.wa.gov/CA/contracted-providers/combined-in-home-services" TargetMode="External"/><Relationship Id="rId2" Type="http://schemas.openxmlformats.org/officeDocument/2006/relationships/hyperlink" Target="http://www.dshs.wa.gov/ca/partners/contractRates.asp" TargetMode="External"/><Relationship Id="rId1" Type="http://schemas.openxmlformats.org/officeDocument/2006/relationships/hyperlink" Target="http://ofm.wa.gov/policy/10.90a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5"/>
  <sheetViews>
    <sheetView showGridLines="0" tabSelected="1" zoomScaleNormal="100" workbookViewId="0">
      <selection activeCell="F6" sqref="F6:J6"/>
    </sheetView>
  </sheetViews>
  <sheetFormatPr defaultColWidth="8.85546875" defaultRowHeight="15" x14ac:dyDescent="0.25"/>
  <cols>
    <col min="1" max="1" width="10.7109375" style="3" customWidth="1"/>
    <col min="2" max="2" width="21.5703125" style="3" customWidth="1"/>
    <col min="3" max="3" width="24.42578125" style="3" customWidth="1"/>
    <col min="4" max="4" width="13.5703125" style="3" customWidth="1"/>
    <col min="5" max="5" width="15.5703125" style="3" customWidth="1"/>
    <col min="6" max="6" width="9.140625" style="3" bestFit="1" customWidth="1"/>
    <col min="7" max="7" width="10.5703125" style="3" customWidth="1"/>
    <col min="8" max="8" width="10.28515625" style="3" customWidth="1"/>
    <col min="9" max="9" width="5.5703125" style="3" customWidth="1"/>
    <col min="10" max="10" width="12.28515625" style="3" customWidth="1"/>
    <col min="11" max="11" width="11.85546875" style="3" bestFit="1" customWidth="1"/>
    <col min="12" max="12" width="8.85546875" style="3"/>
    <col min="13" max="13" width="8.85546875" style="3" customWidth="1"/>
    <col min="14" max="17" width="8.85546875" style="3"/>
    <col min="18" max="19" width="8.85546875" style="3" customWidth="1"/>
    <col min="20" max="16384" width="8.85546875" style="3"/>
  </cols>
  <sheetData>
    <row r="1" spans="1:10" ht="18.75" x14ac:dyDescent="0.3">
      <c r="A1" s="125"/>
      <c r="B1" s="118"/>
      <c r="C1" s="132" t="s">
        <v>0</v>
      </c>
      <c r="D1" s="133"/>
      <c r="E1" s="133"/>
      <c r="F1" s="133"/>
      <c r="G1" s="133"/>
      <c r="H1" s="133"/>
      <c r="I1" s="133"/>
      <c r="J1" s="134"/>
    </row>
    <row r="2" spans="1:10" ht="19.5" thickBot="1" x14ac:dyDescent="0.35">
      <c r="A2" s="126"/>
      <c r="B2" s="127"/>
      <c r="C2" s="135" t="s">
        <v>1</v>
      </c>
      <c r="D2" s="136"/>
      <c r="E2" s="136"/>
      <c r="F2" s="136"/>
      <c r="G2" s="136"/>
      <c r="H2" s="136"/>
      <c r="I2" s="136"/>
      <c r="J2" s="137"/>
    </row>
    <row r="3" spans="1:10" ht="15.75" thickBot="1" x14ac:dyDescent="0.3">
      <c r="A3" s="110"/>
      <c r="B3" s="111"/>
      <c r="C3" s="105" t="s">
        <v>2</v>
      </c>
      <c r="D3" s="116"/>
      <c r="E3" s="106"/>
      <c r="F3" s="128" t="s">
        <v>3</v>
      </c>
      <c r="G3" s="129"/>
      <c r="H3" s="105" t="s">
        <v>4</v>
      </c>
      <c r="I3" s="116"/>
      <c r="J3" s="106"/>
    </row>
    <row r="4" spans="1:10" ht="15.75" thickBot="1" x14ac:dyDescent="0.3">
      <c r="A4" s="105" t="s">
        <v>5</v>
      </c>
      <c r="B4" s="106"/>
      <c r="C4" s="110"/>
      <c r="D4" s="115"/>
      <c r="E4" s="111"/>
      <c r="F4" s="110"/>
      <c r="G4" s="111"/>
      <c r="H4" s="107"/>
      <c r="I4" s="108"/>
      <c r="J4" s="109"/>
    </row>
    <row r="5" spans="1:10" ht="15.75" thickBot="1" x14ac:dyDescent="0.3">
      <c r="A5" s="130"/>
      <c r="B5" s="131"/>
      <c r="C5" s="112" t="s">
        <v>6</v>
      </c>
      <c r="D5" s="113"/>
      <c r="E5" s="114"/>
      <c r="F5" s="105" t="s">
        <v>78</v>
      </c>
      <c r="G5" s="116"/>
      <c r="H5" s="116"/>
      <c r="I5" s="116"/>
      <c r="J5" s="106"/>
    </row>
    <row r="6" spans="1:10" ht="15.75" thickBot="1" x14ac:dyDescent="0.3">
      <c r="A6" s="105" t="s">
        <v>7</v>
      </c>
      <c r="B6" s="106"/>
      <c r="C6" s="110"/>
      <c r="D6" s="115"/>
      <c r="E6" s="111"/>
      <c r="F6" s="110"/>
      <c r="G6" s="115"/>
      <c r="H6" s="115"/>
      <c r="I6" s="115"/>
      <c r="J6" s="111"/>
    </row>
    <row r="7" spans="1:10" ht="15.75" thickBot="1" x14ac:dyDescent="0.3">
      <c r="A7" s="181"/>
      <c r="B7" s="182"/>
      <c r="C7" s="67" t="s">
        <v>8</v>
      </c>
      <c r="D7" s="163" t="s">
        <v>9</v>
      </c>
      <c r="E7" s="164"/>
      <c r="F7" s="105" t="s">
        <v>10</v>
      </c>
      <c r="G7" s="116"/>
      <c r="H7" s="106"/>
      <c r="I7" s="105" t="s">
        <v>11</v>
      </c>
      <c r="J7" s="106"/>
    </row>
    <row r="8" spans="1:10" ht="15.75" thickBot="1" x14ac:dyDescent="0.3">
      <c r="A8" s="105" t="s">
        <v>12</v>
      </c>
      <c r="B8" s="106"/>
      <c r="C8" s="69"/>
      <c r="D8" s="115"/>
      <c r="E8" s="111"/>
      <c r="F8" s="107"/>
      <c r="G8" s="108"/>
      <c r="H8" s="109"/>
      <c r="I8" s="110"/>
      <c r="J8" s="111"/>
    </row>
    <row r="9" spans="1:10" x14ac:dyDescent="0.25">
      <c r="A9" s="36" t="s">
        <v>13</v>
      </c>
      <c r="B9" s="13" t="s">
        <v>14</v>
      </c>
      <c r="C9" s="112" t="s">
        <v>15</v>
      </c>
      <c r="D9" s="113"/>
      <c r="E9" s="114"/>
      <c r="F9" s="105" t="s">
        <v>16</v>
      </c>
      <c r="G9" s="116"/>
      <c r="H9" s="106"/>
      <c r="I9" s="105" t="s">
        <v>17</v>
      </c>
      <c r="J9" s="106"/>
    </row>
    <row r="10" spans="1:10" ht="15.75" thickBot="1" x14ac:dyDescent="0.3">
      <c r="A10" s="37"/>
      <c r="B10" s="33"/>
      <c r="C10" s="110"/>
      <c r="D10" s="115"/>
      <c r="E10" s="111"/>
      <c r="F10" s="110"/>
      <c r="G10" s="115"/>
      <c r="H10" s="111"/>
      <c r="I10" s="110"/>
      <c r="J10" s="111"/>
    </row>
    <row r="11" spans="1:10" ht="17.25" customHeight="1" thickBot="1" x14ac:dyDescent="0.3">
      <c r="A11" s="63" t="s">
        <v>18</v>
      </c>
      <c r="B11" s="80"/>
      <c r="C11" s="81" t="s">
        <v>19</v>
      </c>
      <c r="D11" s="167"/>
      <c r="E11" s="168"/>
      <c r="F11" s="117" t="s">
        <v>20</v>
      </c>
      <c r="G11" s="117"/>
      <c r="H11" s="117"/>
      <c r="I11" s="117"/>
      <c r="J11" s="118"/>
    </row>
    <row r="12" spans="1:10" ht="17.25" customHeight="1" thickBot="1" x14ac:dyDescent="0.3">
      <c r="A12" s="119" t="s">
        <v>74</v>
      </c>
      <c r="B12" s="120"/>
      <c r="C12" s="120" t="s">
        <v>75</v>
      </c>
      <c r="D12" s="120"/>
      <c r="E12" s="121"/>
      <c r="F12" s="122" t="str">
        <f>IF(OR(C12="Month 5",C12="Month 6"),"Needs Transition Plan Approval Form","No Additional Approval")</f>
        <v>No Additional Approval</v>
      </c>
      <c r="G12" s="123"/>
      <c r="H12" s="123"/>
      <c r="I12" s="123"/>
      <c r="J12" s="124"/>
    </row>
    <row r="13" spans="1:10" ht="18" customHeight="1" x14ac:dyDescent="0.3">
      <c r="A13" s="177" t="s">
        <v>21</v>
      </c>
      <c r="B13" s="178"/>
      <c r="C13" s="179"/>
      <c r="D13" s="179"/>
      <c r="E13" s="179"/>
      <c r="F13" s="179"/>
      <c r="G13" s="179"/>
      <c r="H13" s="179"/>
      <c r="I13" s="179"/>
      <c r="J13" s="180"/>
    </row>
    <row r="14" spans="1:10" ht="14.45" customHeight="1" x14ac:dyDescent="0.25">
      <c r="A14" s="88" t="s">
        <v>22</v>
      </c>
      <c r="B14" s="89"/>
      <c r="C14" s="89"/>
      <c r="D14" s="89"/>
      <c r="E14" s="89"/>
      <c r="F14" s="89"/>
      <c r="G14" s="89"/>
      <c r="H14" s="89"/>
      <c r="I14" s="89"/>
      <c r="J14" s="90"/>
    </row>
    <row r="15" spans="1:10" ht="14.45" customHeight="1" x14ac:dyDescent="0.25">
      <c r="A15" s="88" t="s">
        <v>23</v>
      </c>
      <c r="B15" s="89"/>
      <c r="C15" s="89"/>
      <c r="D15" s="89"/>
      <c r="E15" s="89"/>
      <c r="F15" s="89"/>
      <c r="G15" s="89"/>
      <c r="H15" s="89"/>
      <c r="I15" s="89"/>
      <c r="J15" s="90"/>
    </row>
    <row r="16" spans="1:10" ht="14.45" customHeight="1" thickBot="1" x14ac:dyDescent="0.3">
      <c r="A16" s="150" t="s">
        <v>73</v>
      </c>
      <c r="B16" s="151"/>
      <c r="C16" s="151"/>
      <c r="D16" s="151"/>
      <c r="E16" s="151"/>
      <c r="F16" s="151"/>
      <c r="G16" s="151"/>
      <c r="H16" s="151"/>
      <c r="I16" s="151"/>
      <c r="J16" s="152"/>
    </row>
    <row r="17" spans="1:13" ht="14.45" customHeight="1" thickBot="1" x14ac:dyDescent="0.3">
      <c r="A17" s="28"/>
      <c r="B17" s="68"/>
      <c r="C17" s="68"/>
      <c r="D17" s="68"/>
      <c r="E17" s="68"/>
      <c r="F17" s="68"/>
      <c r="G17" s="68"/>
      <c r="H17" s="68"/>
      <c r="I17" s="68"/>
      <c r="J17" s="68"/>
    </row>
    <row r="18" spans="1:13" ht="16.5" thickBot="1" x14ac:dyDescent="0.3">
      <c r="A18" s="92" t="s">
        <v>24</v>
      </c>
      <c r="B18" s="93"/>
      <c r="C18" s="93"/>
      <c r="D18" s="93"/>
      <c r="E18" s="93"/>
      <c r="F18" s="93"/>
      <c r="G18" s="93"/>
      <c r="H18" s="93"/>
      <c r="I18" s="93"/>
      <c r="J18" s="94"/>
    </row>
    <row r="19" spans="1:13" ht="15.75" thickBot="1" x14ac:dyDescent="0.3">
      <c r="A19" s="75"/>
      <c r="B19" s="75"/>
      <c r="C19" s="75"/>
      <c r="D19" s="75"/>
      <c r="E19" s="75" t="s">
        <v>25</v>
      </c>
      <c r="F19" s="75" t="s">
        <v>26</v>
      </c>
      <c r="G19" s="75"/>
      <c r="H19" s="87" t="s">
        <v>27</v>
      </c>
      <c r="I19" s="87"/>
      <c r="J19" s="75"/>
    </row>
    <row r="20" spans="1:13" ht="15.75" thickBot="1" x14ac:dyDescent="0.3">
      <c r="A20" s="5" t="s">
        <v>28</v>
      </c>
      <c r="C20" s="76" t="s">
        <v>29</v>
      </c>
      <c r="D20" s="77"/>
      <c r="E20" s="4">
        <v>0</v>
      </c>
      <c r="F20" s="4"/>
      <c r="H20" s="9">
        <f>SUM(E20*91.58 +(F20/60)*91.58+E21*91.58+(F21/60)*91.58)</f>
        <v>0</v>
      </c>
      <c r="I20" s="3" t="s">
        <v>28</v>
      </c>
    </row>
    <row r="21" spans="1:13" ht="15.75" thickBot="1" x14ac:dyDescent="0.3">
      <c r="B21" s="5"/>
      <c r="C21" s="85" t="s">
        <v>30</v>
      </c>
      <c r="D21" s="86"/>
      <c r="E21" s="4"/>
      <c r="F21" s="4"/>
      <c r="H21" s="6"/>
    </row>
    <row r="22" spans="1:13" ht="7.9" customHeight="1" thickBot="1" x14ac:dyDescent="0.3">
      <c r="C22" s="138"/>
      <c r="D22" s="138"/>
      <c r="H22" s="7"/>
    </row>
    <row r="23" spans="1:13" ht="15.75" thickBot="1" x14ac:dyDescent="0.3">
      <c r="A23" s="5" t="s">
        <v>31</v>
      </c>
      <c r="B23" s="5"/>
      <c r="C23" s="148" t="s">
        <v>32</v>
      </c>
      <c r="D23" s="149"/>
      <c r="E23" s="4"/>
      <c r="F23" s="4"/>
      <c r="H23" s="9">
        <f>SUM((E23+(F23/60))*45.79)</f>
        <v>0</v>
      </c>
      <c r="I23" s="3" t="s">
        <v>31</v>
      </c>
    </row>
    <row r="24" spans="1:13" ht="15.75" thickBot="1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</row>
    <row r="25" spans="1:13" s="8" customFormat="1" ht="16.5" thickBot="1" x14ac:dyDescent="0.3">
      <c r="A25" s="92" t="s">
        <v>33</v>
      </c>
      <c r="B25" s="93"/>
      <c r="C25" s="93"/>
      <c r="D25" s="93"/>
      <c r="E25" s="93"/>
      <c r="F25" s="93"/>
      <c r="G25" s="93"/>
      <c r="H25" s="93"/>
      <c r="I25" s="93"/>
      <c r="J25" s="94"/>
      <c r="K25" s="3"/>
    </row>
    <row r="26" spans="1:13" ht="15.75" thickBot="1" x14ac:dyDescent="0.3">
      <c r="A26" s="75"/>
      <c r="B26" s="75"/>
      <c r="C26" s="75"/>
      <c r="D26" s="75"/>
      <c r="E26" s="147" t="s">
        <v>34</v>
      </c>
      <c r="F26" s="147"/>
      <c r="G26" s="75"/>
      <c r="H26" s="87" t="s">
        <v>27</v>
      </c>
      <c r="I26" s="87"/>
      <c r="J26" s="75"/>
    </row>
    <row r="27" spans="1:13" ht="15.75" thickBot="1" x14ac:dyDescent="0.3">
      <c r="B27" s="54" t="s">
        <v>28</v>
      </c>
      <c r="C27" s="55" t="s">
        <v>35</v>
      </c>
      <c r="D27" s="56"/>
      <c r="E27" s="4"/>
      <c r="F27" s="75"/>
      <c r="G27" s="75"/>
      <c r="H27" s="9">
        <f>E27*0.67</f>
        <v>0</v>
      </c>
      <c r="I27" s="75" t="s">
        <v>36</v>
      </c>
      <c r="J27" s="57"/>
    </row>
    <row r="28" spans="1:13" ht="15.75" thickBot="1" x14ac:dyDescent="0.3">
      <c r="A28" s="5"/>
      <c r="B28" s="58"/>
      <c r="C28" s="74"/>
      <c r="D28" s="19"/>
      <c r="E28" t="s">
        <v>25</v>
      </c>
      <c r="F28" s="3" t="s">
        <v>26</v>
      </c>
      <c r="J28" s="72"/>
    </row>
    <row r="29" spans="1:13" ht="15.75" thickBot="1" x14ac:dyDescent="0.3">
      <c r="A29" s="5"/>
      <c r="B29" s="58"/>
      <c r="C29" s="145" t="s">
        <v>37</v>
      </c>
      <c r="D29" s="146"/>
      <c r="E29" s="4"/>
      <c r="F29" s="4"/>
      <c r="H29" s="9">
        <f>(E29+(F29/60))*91.58</f>
        <v>0</v>
      </c>
      <c r="I29" s="175" t="s">
        <v>38</v>
      </c>
      <c r="J29" s="176"/>
    </row>
    <row r="30" spans="1:13" ht="8.4499999999999993" customHeight="1" thickBot="1" x14ac:dyDescent="0.3">
      <c r="A30" s="5"/>
      <c r="B30" s="59"/>
      <c r="C30" s="30"/>
      <c r="D30" s="30"/>
      <c r="E30" s="30"/>
      <c r="F30" s="30"/>
      <c r="G30" s="30"/>
      <c r="H30" s="60"/>
      <c r="I30" s="30"/>
      <c r="J30" s="70"/>
    </row>
    <row r="31" spans="1:13" ht="15.75" thickBot="1" x14ac:dyDescent="0.3">
      <c r="A31" s="5"/>
      <c r="B31" s="5"/>
      <c r="E31" s="102" t="s">
        <v>34</v>
      </c>
      <c r="F31" s="102"/>
      <c r="H31" s="7"/>
      <c r="M31" s="7"/>
    </row>
    <row r="32" spans="1:13" ht="15.75" thickBot="1" x14ac:dyDescent="0.3">
      <c r="B32" s="54" t="s">
        <v>31</v>
      </c>
      <c r="C32" s="55" t="s">
        <v>35</v>
      </c>
      <c r="D32" s="56"/>
      <c r="E32" s="4"/>
      <c r="F32" s="75"/>
      <c r="G32" s="75"/>
      <c r="H32" s="9">
        <f>E32*0.67</f>
        <v>0</v>
      </c>
      <c r="I32" s="75" t="s">
        <v>36</v>
      </c>
      <c r="J32" s="57"/>
    </row>
    <row r="33" spans="1:12" ht="15.75" thickBot="1" x14ac:dyDescent="0.3">
      <c r="A33" s="5"/>
      <c r="B33" s="58"/>
      <c r="C33" s="74"/>
      <c r="D33" s="19"/>
      <c r="E33" t="s">
        <v>25</v>
      </c>
      <c r="F33" s="3" t="s">
        <v>26</v>
      </c>
      <c r="J33" s="72"/>
      <c r="L33" s="7"/>
    </row>
    <row r="34" spans="1:12" ht="15.75" thickBot="1" x14ac:dyDescent="0.3">
      <c r="A34" s="5"/>
      <c r="B34" s="59"/>
      <c r="C34" s="171" t="s">
        <v>37</v>
      </c>
      <c r="D34" s="172"/>
      <c r="E34" s="15"/>
      <c r="F34" s="4"/>
      <c r="G34" s="30"/>
      <c r="H34" s="9">
        <f>(E34+(F34/60))*45.79</f>
        <v>0</v>
      </c>
      <c r="I34" s="173" t="s">
        <v>38</v>
      </c>
      <c r="J34" s="174"/>
    </row>
    <row r="35" spans="1:12" ht="15.75" thickBot="1" x14ac:dyDescent="0.3">
      <c r="A35" s="5"/>
      <c r="B35" s="5"/>
      <c r="H35" s="7"/>
      <c r="I35" s="30"/>
      <c r="J35" s="30"/>
    </row>
    <row r="36" spans="1:12" ht="17.25" customHeight="1" thickBot="1" x14ac:dyDescent="0.3">
      <c r="A36" s="44">
        <f>SUM(H27+H32)</f>
        <v>0</v>
      </c>
      <c r="B36" s="45" t="s">
        <v>35</v>
      </c>
      <c r="C36" s="46">
        <f>SUM(H29+H34)</f>
        <v>0</v>
      </c>
      <c r="D36" s="45" t="s">
        <v>39</v>
      </c>
      <c r="E36" s="45"/>
      <c r="F36" s="46">
        <f>SUM(H20+H23)</f>
        <v>0</v>
      </c>
      <c r="G36" s="45" t="s">
        <v>40</v>
      </c>
      <c r="H36" s="45"/>
      <c r="I36" s="47" t="s">
        <v>41</v>
      </c>
      <c r="J36" s="48">
        <f>A36+C36+F36</f>
        <v>0</v>
      </c>
    </row>
    <row r="37" spans="1:12" ht="17.25" customHeight="1" thickBot="1" x14ac:dyDescent="0.3">
      <c r="A37" s="49">
        <f>IFERROR(E20+(F20/60),0)*91.58+H23</f>
        <v>0</v>
      </c>
      <c r="B37" s="50" t="s">
        <v>42</v>
      </c>
      <c r="C37" s="51">
        <f>IFERROR(E21+(F21/60),0)*91.58</f>
        <v>0</v>
      </c>
      <c r="D37" s="50" t="s">
        <v>43</v>
      </c>
      <c r="E37" s="51"/>
      <c r="F37" s="50" t="s">
        <v>44</v>
      </c>
      <c r="G37" s="50"/>
      <c r="H37" s="50"/>
      <c r="I37" s="52"/>
      <c r="J37" s="53"/>
      <c r="L37" s="7"/>
    </row>
    <row r="38" spans="1:12" s="8" customFormat="1" ht="18.75" x14ac:dyDescent="0.3">
      <c r="A38" s="139" t="s">
        <v>45</v>
      </c>
      <c r="B38" s="140"/>
      <c r="C38" s="140"/>
      <c r="D38" s="140"/>
      <c r="E38" s="140"/>
      <c r="F38" s="140"/>
      <c r="G38" s="140"/>
      <c r="H38" s="140"/>
      <c r="I38" s="140"/>
      <c r="J38" s="141"/>
    </row>
    <row r="39" spans="1:12" ht="16.5" thickBot="1" x14ac:dyDescent="0.3">
      <c r="A39" s="142" t="s">
        <v>46</v>
      </c>
      <c r="B39" s="143"/>
      <c r="C39" s="143"/>
      <c r="D39" s="143"/>
      <c r="E39" s="143"/>
      <c r="F39" s="143"/>
      <c r="G39" s="143"/>
      <c r="H39" s="143"/>
      <c r="I39" s="143"/>
      <c r="J39" s="144"/>
      <c r="K39" s="8"/>
    </row>
    <row r="40" spans="1:12" customFormat="1" ht="16.5" thickBot="1" x14ac:dyDescent="0.3">
      <c r="A40" s="21"/>
      <c r="B40" s="95" t="s">
        <v>47</v>
      </c>
      <c r="C40" s="95"/>
      <c r="D40" s="95"/>
      <c r="E40" s="95"/>
      <c r="F40" s="95"/>
      <c r="G40" s="95"/>
      <c r="H40" s="95"/>
      <c r="I40" s="169" t="s">
        <v>48</v>
      </c>
      <c r="J40" s="170"/>
      <c r="K40" s="8"/>
    </row>
    <row r="41" spans="1:12" customFormat="1" ht="18" customHeight="1" thickBot="1" x14ac:dyDescent="0.3">
      <c r="A41" s="17">
        <v>1</v>
      </c>
      <c r="B41" s="99"/>
      <c r="C41" s="100"/>
      <c r="D41" s="100"/>
      <c r="E41" s="100"/>
      <c r="F41" s="100"/>
      <c r="G41" s="100"/>
      <c r="H41" s="101"/>
      <c r="I41" s="103"/>
      <c r="J41" s="104"/>
    </row>
    <row r="42" spans="1:12" customFormat="1" ht="18" customHeight="1" thickBot="1" x14ac:dyDescent="0.3">
      <c r="A42" s="17">
        <v>2</v>
      </c>
      <c r="B42" s="99"/>
      <c r="C42" s="100"/>
      <c r="D42" s="100"/>
      <c r="E42" s="100"/>
      <c r="F42" s="100"/>
      <c r="G42" s="100"/>
      <c r="H42" s="101"/>
      <c r="I42" s="103"/>
      <c r="J42" s="104"/>
    </row>
    <row r="43" spans="1:12" customFormat="1" ht="18" customHeight="1" thickBot="1" x14ac:dyDescent="0.3">
      <c r="A43" s="17">
        <v>3</v>
      </c>
      <c r="B43" s="99"/>
      <c r="C43" s="100"/>
      <c r="D43" s="100"/>
      <c r="E43" s="100"/>
      <c r="F43" s="100"/>
      <c r="G43" s="100"/>
      <c r="H43" s="101"/>
      <c r="I43" s="103"/>
      <c r="J43" s="104"/>
    </row>
    <row r="44" spans="1:12" customFormat="1" ht="18" customHeight="1" thickBot="1" x14ac:dyDescent="0.3">
      <c r="A44" s="17">
        <v>4</v>
      </c>
      <c r="B44" s="99"/>
      <c r="C44" s="100"/>
      <c r="D44" s="100"/>
      <c r="E44" s="100"/>
      <c r="F44" s="100"/>
      <c r="G44" s="100"/>
      <c r="H44" s="101"/>
      <c r="I44" s="103"/>
      <c r="J44" s="104"/>
    </row>
    <row r="45" spans="1:12" customFormat="1" ht="18" customHeight="1" thickBot="1" x14ac:dyDescent="0.3">
      <c r="A45" s="17">
        <v>5</v>
      </c>
      <c r="B45" s="99"/>
      <c r="C45" s="100"/>
      <c r="D45" s="100"/>
      <c r="E45" s="100"/>
      <c r="F45" s="100"/>
      <c r="G45" s="100"/>
      <c r="H45" s="101"/>
      <c r="I45" s="103"/>
      <c r="J45" s="104"/>
    </row>
    <row r="46" spans="1:12" customFormat="1" ht="18" customHeight="1" thickBot="1" x14ac:dyDescent="0.3">
      <c r="A46" s="17">
        <v>6</v>
      </c>
      <c r="B46" s="99"/>
      <c r="C46" s="100"/>
      <c r="D46" s="100"/>
      <c r="E46" s="100"/>
      <c r="F46" s="100"/>
      <c r="G46" s="100"/>
      <c r="H46" s="101"/>
      <c r="I46" s="103"/>
      <c r="J46" s="104"/>
    </row>
    <row r="47" spans="1:12" ht="18" customHeight="1" thickBot="1" x14ac:dyDescent="0.3">
      <c r="A47" s="18">
        <v>7</v>
      </c>
      <c r="B47" s="99"/>
      <c r="C47" s="100"/>
      <c r="D47" s="100"/>
      <c r="E47" s="100"/>
      <c r="F47" s="100"/>
      <c r="G47" s="100"/>
      <c r="H47" s="101"/>
      <c r="I47" s="103"/>
      <c r="J47" s="104"/>
    </row>
    <row r="48" spans="1:12" ht="19.5" thickBot="1" x14ac:dyDescent="0.35">
      <c r="A48" s="11"/>
      <c r="B48" s="12"/>
      <c r="C48" s="12"/>
      <c r="D48" s="12"/>
      <c r="E48" s="12"/>
      <c r="F48" s="12"/>
      <c r="G48" s="23" t="s">
        <v>49</v>
      </c>
      <c r="H48" s="16"/>
      <c r="I48" s="165">
        <f>SUM(I41:J47)</f>
        <v>0</v>
      </c>
      <c r="J48" s="166"/>
    </row>
    <row r="49" spans="1:10" ht="15.75" thickBot="1" x14ac:dyDescent="0.3"/>
    <row r="50" spans="1:10" ht="19.5" thickBot="1" x14ac:dyDescent="0.35">
      <c r="A50" s="96" t="s">
        <v>50</v>
      </c>
      <c r="B50" s="97"/>
      <c r="C50" s="97"/>
      <c r="D50" s="97"/>
      <c r="E50" s="97"/>
      <c r="F50" s="97"/>
      <c r="G50" s="97"/>
      <c r="H50" s="97"/>
      <c r="I50" s="97"/>
      <c r="J50" s="98"/>
    </row>
    <row r="51" spans="1:10" ht="17.25" customHeight="1" x14ac:dyDescent="0.25">
      <c r="B51" s="5" t="s">
        <v>51</v>
      </c>
      <c r="C51" s="40"/>
      <c r="D51" s="32"/>
      <c r="E51" s="32"/>
      <c r="G51" s="31" t="s">
        <v>52</v>
      </c>
      <c r="H51" s="31"/>
      <c r="I51" s="31"/>
    </row>
    <row r="52" spans="1:10" x14ac:dyDescent="0.25">
      <c r="B52" s="42" t="s">
        <v>53</v>
      </c>
      <c r="C52" s="43"/>
      <c r="D52" s="160" t="s">
        <v>54</v>
      </c>
      <c r="E52" s="161"/>
      <c r="G52" s="160" t="s">
        <v>55</v>
      </c>
      <c r="H52" s="161"/>
      <c r="I52" s="160" t="s">
        <v>54</v>
      </c>
      <c r="J52" s="161"/>
    </row>
    <row r="53" spans="1:10" ht="11.25" hidden="1" customHeight="1" x14ac:dyDescent="0.25">
      <c r="C53" s="41"/>
      <c r="D53" s="153">
        <v>4395</v>
      </c>
      <c r="E53" s="154"/>
      <c r="G53" s="24"/>
      <c r="H53" s="25"/>
      <c r="I53" s="158">
        <v>200</v>
      </c>
      <c r="J53" s="159"/>
    </row>
    <row r="54" spans="1:10" x14ac:dyDescent="0.25">
      <c r="B54" s="71" t="s">
        <v>42</v>
      </c>
      <c r="C54" s="71" t="s">
        <v>43</v>
      </c>
      <c r="D54" s="61"/>
      <c r="E54" s="62"/>
      <c r="G54" s="183"/>
      <c r="H54" s="184"/>
      <c r="I54" s="183"/>
      <c r="J54" s="184"/>
    </row>
    <row r="55" spans="1:10" x14ac:dyDescent="0.25">
      <c r="A55" s="26" t="s">
        <v>56</v>
      </c>
      <c r="B55" s="71"/>
      <c r="C55" s="71"/>
      <c r="D55" s="153">
        <f>D53-(B55+C55)</f>
        <v>4395</v>
      </c>
      <c r="E55" s="154"/>
      <c r="F55" s="26" t="s">
        <v>56</v>
      </c>
      <c r="G55" s="158"/>
      <c r="H55" s="159"/>
      <c r="I55" s="153">
        <v>500</v>
      </c>
      <c r="J55" s="154"/>
    </row>
    <row r="56" spans="1:10" x14ac:dyDescent="0.25">
      <c r="A56" s="26" t="s">
        <v>57</v>
      </c>
      <c r="B56" s="71"/>
      <c r="C56" s="71"/>
      <c r="D56" s="153">
        <f>D55-(B56+C56)</f>
        <v>4395</v>
      </c>
      <c r="E56" s="154"/>
      <c r="F56" s="26" t="s">
        <v>57</v>
      </c>
      <c r="G56" s="158"/>
      <c r="H56" s="159"/>
      <c r="I56" s="153">
        <f>I55-G55</f>
        <v>500</v>
      </c>
      <c r="J56" s="154"/>
    </row>
    <row r="57" spans="1:10" x14ac:dyDescent="0.25">
      <c r="A57" s="26" t="s">
        <v>58</v>
      </c>
      <c r="B57" s="71"/>
      <c r="C57" s="71"/>
      <c r="D57" s="153">
        <f t="shared" ref="D57:D60" si="0">D56-(B57+C57)</f>
        <v>4395</v>
      </c>
      <c r="E57" s="154"/>
      <c r="F57" s="26" t="s">
        <v>58</v>
      </c>
      <c r="G57" s="158"/>
      <c r="H57" s="159"/>
      <c r="I57" s="153">
        <f>I56-G56</f>
        <v>500</v>
      </c>
      <c r="J57" s="154"/>
    </row>
    <row r="58" spans="1:10" x14ac:dyDescent="0.25">
      <c r="A58" s="26" t="s">
        <v>59</v>
      </c>
      <c r="B58" s="71"/>
      <c r="C58" s="71"/>
      <c r="D58" s="153">
        <f t="shared" si="0"/>
        <v>4395</v>
      </c>
      <c r="E58" s="154"/>
      <c r="F58" s="26" t="s">
        <v>59</v>
      </c>
      <c r="G58" s="158"/>
      <c r="H58" s="159"/>
      <c r="I58" s="153">
        <f>I57-G57</f>
        <v>500</v>
      </c>
      <c r="J58" s="154"/>
    </row>
    <row r="59" spans="1:10" x14ac:dyDescent="0.25">
      <c r="A59" s="26" t="s">
        <v>60</v>
      </c>
      <c r="B59" s="71"/>
      <c r="C59" s="71"/>
      <c r="D59" s="153">
        <f t="shared" si="0"/>
        <v>4395</v>
      </c>
      <c r="E59" s="154"/>
      <c r="F59" s="26" t="s">
        <v>60</v>
      </c>
      <c r="G59" s="158"/>
      <c r="H59" s="159"/>
      <c r="I59" s="153">
        <f>I58-G58</f>
        <v>500</v>
      </c>
      <c r="J59" s="154"/>
    </row>
    <row r="60" spans="1:10" ht="15.75" thickBot="1" x14ac:dyDescent="0.3">
      <c r="A60" s="26" t="s">
        <v>61</v>
      </c>
      <c r="B60" s="71"/>
      <c r="C60" s="27"/>
      <c r="D60" s="153">
        <f t="shared" si="0"/>
        <v>4395</v>
      </c>
      <c r="E60" s="154"/>
      <c r="F60" s="26" t="s">
        <v>61</v>
      </c>
      <c r="G60" s="158"/>
      <c r="H60" s="159"/>
      <c r="I60" s="185">
        <f>I59-G59</f>
        <v>500</v>
      </c>
      <c r="J60" s="186"/>
    </row>
    <row r="61" spans="1:10" ht="15.75" thickBot="1" x14ac:dyDescent="0.3">
      <c r="B61" s="29" t="s">
        <v>62</v>
      </c>
      <c r="C61" s="78">
        <f>SUM(B55:C60)</f>
        <v>0</v>
      </c>
      <c r="D61" s="187">
        <f>D60</f>
        <v>4395</v>
      </c>
      <c r="E61" s="188"/>
      <c r="G61" s="187">
        <f>SUM(G55:H60)</f>
        <v>0</v>
      </c>
      <c r="H61" s="188"/>
      <c r="I61" s="187">
        <f>I60</f>
        <v>500</v>
      </c>
      <c r="J61" s="188"/>
    </row>
    <row r="63" spans="1:10" x14ac:dyDescent="0.25">
      <c r="C63" s="3" t="s">
        <v>63</v>
      </c>
      <c r="E63" s="39">
        <f>IFERROR((C55+C56+C57+C58+C59+C60)/(C61),0)</f>
        <v>0</v>
      </c>
      <c r="G63" s="3" t="s">
        <v>64</v>
      </c>
    </row>
    <row r="64" spans="1:10" ht="15.75" thickBot="1" x14ac:dyDescent="0.3">
      <c r="C64" s="64" t="s">
        <v>65</v>
      </c>
      <c r="E64" s="39"/>
    </row>
    <row r="65" spans="1:11" customFormat="1" ht="19.5" thickBot="1" x14ac:dyDescent="0.35">
      <c r="A65" s="155" t="s">
        <v>66</v>
      </c>
      <c r="B65" s="156"/>
      <c r="C65" s="156"/>
      <c r="D65" s="156"/>
      <c r="E65" s="156"/>
      <c r="F65" s="156"/>
      <c r="G65" s="156"/>
      <c r="H65" s="156"/>
      <c r="I65" s="156"/>
      <c r="J65" s="157"/>
      <c r="K65" s="3"/>
    </row>
    <row r="66" spans="1:11" s="2" customFormat="1" ht="60.75" thickBot="1" x14ac:dyDescent="0.3">
      <c r="A66" s="14"/>
      <c r="B66" s="79" t="s">
        <v>67</v>
      </c>
      <c r="C66" s="73" t="s">
        <v>68</v>
      </c>
      <c r="D66" s="162" t="s">
        <v>69</v>
      </c>
      <c r="E66" s="162"/>
      <c r="F66" s="162" t="s">
        <v>70</v>
      </c>
      <c r="G66" s="162"/>
      <c r="H66" s="162"/>
      <c r="I66" s="189" t="s">
        <v>71</v>
      </c>
      <c r="J66" s="190"/>
    </row>
    <row r="67" spans="1:11" customFormat="1" x14ac:dyDescent="0.25">
      <c r="A67">
        <v>1</v>
      </c>
      <c r="B67" s="35"/>
      <c r="C67" s="34"/>
      <c r="D67" s="91"/>
      <c r="E67" s="91"/>
      <c r="F67" s="91"/>
      <c r="G67" s="91"/>
      <c r="H67" s="91"/>
      <c r="I67" s="91"/>
      <c r="J67" s="91"/>
      <c r="K67" s="5"/>
    </row>
    <row r="68" spans="1:11" customFormat="1" x14ac:dyDescent="0.25">
      <c r="A68">
        <v>2</v>
      </c>
      <c r="B68" s="35"/>
      <c r="C68" s="34"/>
      <c r="D68" s="83"/>
      <c r="E68" s="83"/>
      <c r="F68" s="83"/>
      <c r="G68" s="83"/>
      <c r="H68" s="83"/>
      <c r="I68" s="83"/>
      <c r="J68" s="83"/>
    </row>
    <row r="69" spans="1:11" customFormat="1" x14ac:dyDescent="0.25">
      <c r="A69">
        <v>3</v>
      </c>
      <c r="B69" s="35"/>
      <c r="C69" s="34"/>
      <c r="D69" s="83"/>
      <c r="E69" s="83"/>
      <c r="F69" s="83"/>
      <c r="G69" s="83"/>
      <c r="H69" s="83"/>
      <c r="I69" s="83"/>
      <c r="J69" s="83"/>
    </row>
    <row r="70" spans="1:11" customFormat="1" x14ac:dyDescent="0.25">
      <c r="A70">
        <v>4</v>
      </c>
      <c r="B70" s="35"/>
      <c r="C70" s="34"/>
      <c r="D70" s="83"/>
      <c r="E70" s="83"/>
      <c r="F70" s="83"/>
      <c r="G70" s="83"/>
      <c r="H70" s="83"/>
      <c r="I70" s="83"/>
      <c r="J70" s="83"/>
    </row>
    <row r="71" spans="1:11" customFormat="1" x14ac:dyDescent="0.25">
      <c r="A71">
        <v>5</v>
      </c>
      <c r="B71" s="35"/>
      <c r="C71" s="34"/>
      <c r="D71" s="83"/>
      <c r="E71" s="83"/>
      <c r="F71" s="83"/>
      <c r="G71" s="83"/>
      <c r="H71" s="83"/>
      <c r="I71" s="83"/>
      <c r="J71" s="83"/>
    </row>
    <row r="72" spans="1:11" customFormat="1" x14ac:dyDescent="0.25">
      <c r="A72">
        <v>6</v>
      </c>
      <c r="B72" s="35"/>
      <c r="C72" s="34"/>
      <c r="D72" s="83"/>
      <c r="E72" s="83"/>
      <c r="F72" s="83"/>
      <c r="G72" s="83"/>
      <c r="H72" s="83"/>
      <c r="I72" s="83"/>
      <c r="J72" s="83"/>
    </row>
    <row r="73" spans="1:11" customFormat="1" x14ac:dyDescent="0.25">
      <c r="A73">
        <v>7</v>
      </c>
      <c r="B73" s="35"/>
      <c r="C73" s="34"/>
      <c r="D73" s="83"/>
      <c r="E73" s="83"/>
      <c r="F73" s="83"/>
      <c r="G73" s="83"/>
      <c r="H73" s="83"/>
      <c r="I73" s="83"/>
      <c r="J73" s="83"/>
    </row>
    <row r="74" spans="1:11" customFormat="1" x14ac:dyDescent="0.25">
      <c r="A74">
        <v>8</v>
      </c>
      <c r="B74" s="35"/>
      <c r="C74" s="34"/>
      <c r="D74" s="83"/>
      <c r="E74" s="83"/>
      <c r="F74" s="83"/>
      <c r="G74" s="83"/>
      <c r="H74" s="83"/>
      <c r="I74" s="83"/>
      <c r="J74" s="83"/>
    </row>
    <row r="75" spans="1:11" customFormat="1" x14ac:dyDescent="0.25">
      <c r="A75">
        <v>9</v>
      </c>
      <c r="B75" s="35"/>
      <c r="C75" s="34"/>
      <c r="D75" s="83"/>
      <c r="E75" s="83"/>
      <c r="F75" s="83"/>
      <c r="G75" s="83"/>
      <c r="H75" s="83"/>
      <c r="I75" s="83"/>
      <c r="J75" s="83"/>
    </row>
    <row r="76" spans="1:11" customFormat="1" x14ac:dyDescent="0.25">
      <c r="A76">
        <v>10</v>
      </c>
      <c r="B76" s="35"/>
      <c r="C76" s="34"/>
      <c r="D76" s="83"/>
      <c r="E76" s="83"/>
      <c r="F76" s="83"/>
      <c r="G76" s="83"/>
      <c r="H76" s="83"/>
      <c r="I76" s="83"/>
      <c r="J76" s="83"/>
    </row>
    <row r="77" spans="1:11" customFormat="1" x14ac:dyDescent="0.25">
      <c r="A77">
        <v>11</v>
      </c>
      <c r="B77" s="35"/>
      <c r="C77" s="34"/>
      <c r="D77" s="83"/>
      <c r="E77" s="83"/>
      <c r="F77" s="83"/>
      <c r="G77" s="83"/>
      <c r="H77" s="83"/>
      <c r="I77" s="83"/>
      <c r="J77" s="83"/>
    </row>
    <row r="78" spans="1:11" customFormat="1" x14ac:dyDescent="0.25">
      <c r="A78">
        <v>12</v>
      </c>
      <c r="B78" s="35"/>
      <c r="C78" s="34"/>
      <c r="D78" s="83"/>
      <c r="E78" s="83"/>
      <c r="F78" s="83"/>
      <c r="G78" s="83"/>
      <c r="H78" s="83"/>
      <c r="I78" s="83"/>
      <c r="J78" s="83"/>
    </row>
    <row r="79" spans="1:11" customFormat="1" x14ac:dyDescent="0.25">
      <c r="A79">
        <v>13</v>
      </c>
      <c r="B79" s="35"/>
      <c r="C79" s="34"/>
      <c r="D79" s="83"/>
      <c r="E79" s="83"/>
      <c r="F79" s="83"/>
      <c r="G79" s="83"/>
      <c r="H79" s="83"/>
      <c r="I79" s="83"/>
      <c r="J79" s="83"/>
    </row>
    <row r="80" spans="1:11" customFormat="1" x14ac:dyDescent="0.25">
      <c r="A80">
        <v>14</v>
      </c>
      <c r="B80" s="35"/>
      <c r="C80" s="34"/>
      <c r="D80" s="83"/>
      <c r="E80" s="83"/>
      <c r="F80" s="83"/>
      <c r="G80" s="83"/>
      <c r="H80" s="83"/>
      <c r="I80" s="83"/>
      <c r="J80" s="83"/>
    </row>
    <row r="81" spans="1:10" customFormat="1" x14ac:dyDescent="0.25">
      <c r="A81">
        <v>15</v>
      </c>
      <c r="B81" s="35"/>
      <c r="C81" s="34"/>
      <c r="D81" s="83"/>
      <c r="E81" s="83"/>
      <c r="F81" s="83"/>
      <c r="G81" s="83"/>
      <c r="H81" s="83"/>
      <c r="I81" s="83"/>
      <c r="J81" s="83"/>
    </row>
    <row r="82" spans="1:10" customFormat="1" x14ac:dyDescent="0.25">
      <c r="A82">
        <v>16</v>
      </c>
      <c r="B82" s="35"/>
      <c r="C82" s="34"/>
      <c r="D82" s="83"/>
      <c r="E82" s="83"/>
      <c r="F82" s="83"/>
      <c r="G82" s="83"/>
      <c r="H82" s="83"/>
      <c r="I82" s="83"/>
      <c r="J82" s="83"/>
    </row>
    <row r="83" spans="1:10" customFormat="1" x14ac:dyDescent="0.25">
      <c r="A83">
        <v>17</v>
      </c>
      <c r="B83" s="35"/>
      <c r="C83" s="34"/>
      <c r="D83" s="83"/>
      <c r="E83" s="83"/>
      <c r="F83" s="83"/>
      <c r="G83" s="83"/>
      <c r="H83" s="83"/>
      <c r="I83" s="83"/>
      <c r="J83" s="83"/>
    </row>
    <row r="84" spans="1:10" customFormat="1" x14ac:dyDescent="0.25">
      <c r="A84">
        <v>18</v>
      </c>
      <c r="B84" s="35"/>
      <c r="C84" s="34"/>
      <c r="D84" s="83"/>
      <c r="E84" s="83"/>
      <c r="F84" s="83"/>
      <c r="G84" s="83"/>
      <c r="H84" s="83"/>
      <c r="I84" s="83"/>
      <c r="J84" s="83"/>
    </row>
    <row r="85" spans="1:10" customFormat="1" x14ac:dyDescent="0.25">
      <c r="A85">
        <v>19</v>
      </c>
      <c r="B85" s="35"/>
      <c r="C85" s="34"/>
      <c r="D85" s="83"/>
      <c r="E85" s="83"/>
      <c r="F85" s="83"/>
      <c r="G85" s="83"/>
      <c r="H85" s="83"/>
      <c r="I85" s="83"/>
      <c r="J85" s="83"/>
    </row>
    <row r="86" spans="1:10" customFormat="1" x14ac:dyDescent="0.25">
      <c r="A86">
        <v>20</v>
      </c>
      <c r="B86" s="35"/>
      <c r="C86" s="34"/>
      <c r="D86" s="83"/>
      <c r="E86" s="83"/>
      <c r="F86" s="83"/>
      <c r="G86" s="83"/>
      <c r="H86" s="83"/>
      <c r="I86" s="83"/>
      <c r="J86" s="83"/>
    </row>
    <row r="87" spans="1:10" customFormat="1" x14ac:dyDescent="0.25">
      <c r="A87">
        <v>21</v>
      </c>
      <c r="B87" s="35"/>
      <c r="C87" s="34"/>
      <c r="D87" s="83"/>
      <c r="E87" s="83"/>
      <c r="F87" s="83"/>
      <c r="G87" s="83"/>
      <c r="H87" s="83"/>
      <c r="I87" s="83"/>
      <c r="J87" s="83"/>
    </row>
    <row r="88" spans="1:10" customFormat="1" x14ac:dyDescent="0.25">
      <c r="A88">
        <v>22</v>
      </c>
      <c r="B88" s="35"/>
      <c r="C88" s="34"/>
      <c r="D88" s="83"/>
      <c r="E88" s="83"/>
      <c r="F88" s="83"/>
      <c r="G88" s="83"/>
      <c r="H88" s="83"/>
      <c r="I88" s="83"/>
      <c r="J88" s="83"/>
    </row>
    <row r="89" spans="1:10" customFormat="1" x14ac:dyDescent="0.25">
      <c r="A89">
        <v>23</v>
      </c>
      <c r="B89" s="35"/>
      <c r="C89" s="34"/>
      <c r="D89" s="83"/>
      <c r="E89" s="83"/>
      <c r="F89" s="83"/>
      <c r="G89" s="83"/>
      <c r="H89" s="83"/>
      <c r="I89" s="83"/>
      <c r="J89" s="83"/>
    </row>
    <row r="90" spans="1:10" customFormat="1" x14ac:dyDescent="0.25">
      <c r="A90">
        <v>24</v>
      </c>
      <c r="B90" s="35"/>
      <c r="C90" s="34"/>
      <c r="D90" s="83"/>
      <c r="E90" s="83"/>
      <c r="F90" s="83"/>
      <c r="G90" s="83"/>
      <c r="H90" s="83"/>
      <c r="I90" s="83"/>
      <c r="J90" s="83"/>
    </row>
    <row r="91" spans="1:10" customFormat="1" x14ac:dyDescent="0.25">
      <c r="A91">
        <v>25</v>
      </c>
      <c r="B91" s="35"/>
      <c r="C91" s="34"/>
      <c r="D91" s="83"/>
      <c r="E91" s="83"/>
      <c r="F91" s="83"/>
      <c r="G91" s="83"/>
      <c r="H91" s="83"/>
      <c r="I91" s="83"/>
      <c r="J91" s="83"/>
    </row>
    <row r="92" spans="1:10" customFormat="1" x14ac:dyDescent="0.25">
      <c r="A92">
        <v>26</v>
      </c>
      <c r="B92" s="35"/>
      <c r="C92" s="34"/>
      <c r="D92" s="83"/>
      <c r="E92" s="83"/>
      <c r="F92" s="83"/>
      <c r="G92" s="83"/>
      <c r="H92" s="83"/>
      <c r="I92" s="83"/>
      <c r="J92" s="83"/>
    </row>
    <row r="93" spans="1:10" customFormat="1" x14ac:dyDescent="0.25">
      <c r="A93">
        <v>27</v>
      </c>
      <c r="B93" s="35"/>
      <c r="C93" s="34"/>
      <c r="D93" s="83"/>
      <c r="E93" s="83"/>
      <c r="F93" s="83"/>
      <c r="G93" s="83"/>
      <c r="H93" s="83"/>
      <c r="I93" s="83"/>
      <c r="J93" s="83"/>
    </row>
    <row r="94" spans="1:10" customFormat="1" x14ac:dyDescent="0.25">
      <c r="A94">
        <v>28</v>
      </c>
      <c r="B94" s="35"/>
      <c r="C94" s="34"/>
      <c r="D94" s="83"/>
      <c r="E94" s="83"/>
      <c r="F94" s="83"/>
      <c r="G94" s="83"/>
      <c r="H94" s="83"/>
      <c r="I94" s="83"/>
      <c r="J94" s="83"/>
    </row>
    <row r="95" spans="1:10" customFormat="1" x14ac:dyDescent="0.25">
      <c r="A95">
        <v>29</v>
      </c>
      <c r="B95" s="35"/>
      <c r="C95" s="34"/>
      <c r="D95" s="83"/>
      <c r="E95" s="83"/>
      <c r="F95" s="83"/>
      <c r="G95" s="83"/>
      <c r="H95" s="83"/>
      <c r="I95" s="83"/>
      <c r="J95" s="83"/>
    </row>
    <row r="96" spans="1:10" customFormat="1" x14ac:dyDescent="0.25">
      <c r="A96">
        <v>30</v>
      </c>
      <c r="B96" s="35"/>
      <c r="C96" s="34"/>
      <c r="D96" s="83"/>
      <c r="E96" s="83"/>
      <c r="F96" s="83"/>
      <c r="G96" s="83"/>
      <c r="H96" s="83"/>
      <c r="I96" s="83"/>
      <c r="J96" s="83"/>
    </row>
    <row r="97" spans="1:10" customFormat="1" ht="18" customHeight="1" x14ac:dyDescent="0.25">
      <c r="C97" s="1"/>
      <c r="D97" s="3"/>
      <c r="E97" s="20" t="s">
        <v>34</v>
      </c>
      <c r="F97" s="84">
        <f>SUM(I67:J96)</f>
        <v>0</v>
      </c>
      <c r="G97" s="84"/>
      <c r="H97" s="84"/>
      <c r="I97" s="84"/>
    </row>
    <row r="98" spans="1:10" customFormat="1" ht="18" customHeight="1" x14ac:dyDescent="0.25">
      <c r="C98" s="1"/>
      <c r="D98" s="3"/>
      <c r="E98" s="20"/>
      <c r="F98" s="66"/>
      <c r="G98" s="66"/>
      <c r="H98" s="66"/>
      <c r="I98" s="66"/>
    </row>
    <row r="99" spans="1:10" customFormat="1" x14ac:dyDescent="0.25">
      <c r="A99" s="22" t="s">
        <v>76</v>
      </c>
      <c r="B99" s="38"/>
      <c r="C99" s="38"/>
      <c r="D99" s="38"/>
      <c r="E99" s="38"/>
      <c r="F99" s="38"/>
      <c r="G99" s="38"/>
      <c r="H99" s="38"/>
      <c r="I99" s="38"/>
      <c r="J99" s="38"/>
    </row>
    <row r="100" spans="1:10" customFormat="1" ht="6" customHeight="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</row>
    <row r="101" spans="1:10" customFormat="1" x14ac:dyDescent="0.25">
      <c r="A101" t="s">
        <v>72</v>
      </c>
      <c r="C101" s="1"/>
      <c r="D101" s="1"/>
      <c r="E101" s="10"/>
    </row>
    <row r="102" spans="1:10" customFormat="1" x14ac:dyDescent="0.25">
      <c r="A102" s="82" t="s">
        <v>77</v>
      </c>
      <c r="B102" s="3"/>
    </row>
    <row r="105" spans="1:10" x14ac:dyDescent="0.25">
      <c r="B105" s="65"/>
    </row>
  </sheetData>
  <sheetProtection algorithmName="SHA-512" hashValue="ab71QFrU9EuW65aV37o/d+6JiRMK9UQylwgc1O5xdSw/woxK92S37DjtYCNzTI0gppm5d6D4Z75pOR1FIhoFkQ==" saltValue="TT0h+P5VsxxGl7Y2YnNlmA==" spinCount="100000" sheet="1" objects="1" scenarios="1"/>
  <mergeCells count="197">
    <mergeCell ref="D69:E69"/>
    <mergeCell ref="D70:E70"/>
    <mergeCell ref="I61:J61"/>
    <mergeCell ref="G54:H54"/>
    <mergeCell ref="G55:H55"/>
    <mergeCell ref="G56:H56"/>
    <mergeCell ref="G58:H58"/>
    <mergeCell ref="G59:H59"/>
    <mergeCell ref="G61:H61"/>
    <mergeCell ref="F66:H66"/>
    <mergeCell ref="I66:J66"/>
    <mergeCell ref="D57:E57"/>
    <mergeCell ref="D58:E58"/>
    <mergeCell ref="D61:E61"/>
    <mergeCell ref="D55:E55"/>
    <mergeCell ref="I53:J53"/>
    <mergeCell ref="I54:J54"/>
    <mergeCell ref="I55:J55"/>
    <mergeCell ref="I56:J56"/>
    <mergeCell ref="I58:J58"/>
    <mergeCell ref="I59:J59"/>
    <mergeCell ref="I60:J60"/>
    <mergeCell ref="H97:I97"/>
    <mergeCell ref="D95:E95"/>
    <mergeCell ref="D96:E96"/>
    <mergeCell ref="D84:E84"/>
    <mergeCell ref="D85:E85"/>
    <mergeCell ref="D86:E86"/>
    <mergeCell ref="D88:E88"/>
    <mergeCell ref="D89:E89"/>
    <mergeCell ref="D90:E90"/>
    <mergeCell ref="D91:E91"/>
    <mergeCell ref="D92:E92"/>
    <mergeCell ref="D93:E93"/>
    <mergeCell ref="D94:E94"/>
    <mergeCell ref="D82:E82"/>
    <mergeCell ref="I73:J73"/>
    <mergeCell ref="F74:H74"/>
    <mergeCell ref="I74:J74"/>
    <mergeCell ref="F75:H75"/>
    <mergeCell ref="I75:J75"/>
    <mergeCell ref="F76:H76"/>
    <mergeCell ref="I76:J76"/>
    <mergeCell ref="F77:H77"/>
    <mergeCell ref="D77:E77"/>
    <mergeCell ref="D78:E78"/>
    <mergeCell ref="D81:E81"/>
    <mergeCell ref="D79:E79"/>
    <mergeCell ref="D80:E80"/>
    <mergeCell ref="I77:J77"/>
    <mergeCell ref="F78:H78"/>
    <mergeCell ref="I78:J78"/>
    <mergeCell ref="F79:H79"/>
    <mergeCell ref="I79:J79"/>
    <mergeCell ref="F80:H80"/>
    <mergeCell ref="I80:J80"/>
    <mergeCell ref="F81:H81"/>
    <mergeCell ref="I81:J81"/>
    <mergeCell ref="D74:E74"/>
    <mergeCell ref="D75:E75"/>
    <mergeCell ref="D76:E76"/>
    <mergeCell ref="D73:E73"/>
    <mergeCell ref="D83:E83"/>
    <mergeCell ref="D66:E66"/>
    <mergeCell ref="D7:E7"/>
    <mergeCell ref="D8:E8"/>
    <mergeCell ref="I46:J46"/>
    <mergeCell ref="I47:J47"/>
    <mergeCell ref="I48:J48"/>
    <mergeCell ref="D11:E11"/>
    <mergeCell ref="I44:J44"/>
    <mergeCell ref="I40:J40"/>
    <mergeCell ref="I45:J45"/>
    <mergeCell ref="C34:D34"/>
    <mergeCell ref="I34:J34"/>
    <mergeCell ref="G57:H57"/>
    <mergeCell ref="I57:J57"/>
    <mergeCell ref="I29:J29"/>
    <mergeCell ref="F7:H7"/>
    <mergeCell ref="I7:J7"/>
    <mergeCell ref="A13:J13"/>
    <mergeCell ref="A7:B7"/>
    <mergeCell ref="D87:E87"/>
    <mergeCell ref="C22:D22"/>
    <mergeCell ref="A38:J38"/>
    <mergeCell ref="A39:J39"/>
    <mergeCell ref="C29:D29"/>
    <mergeCell ref="E26:F26"/>
    <mergeCell ref="C23:D23"/>
    <mergeCell ref="A15:J15"/>
    <mergeCell ref="A16:J16"/>
    <mergeCell ref="A18:J18"/>
    <mergeCell ref="D60:E60"/>
    <mergeCell ref="D67:E67"/>
    <mergeCell ref="D68:E68"/>
    <mergeCell ref="D71:E71"/>
    <mergeCell ref="D72:E72"/>
    <mergeCell ref="A65:J65"/>
    <mergeCell ref="G60:H60"/>
    <mergeCell ref="H26:I26"/>
    <mergeCell ref="D53:E53"/>
    <mergeCell ref="I52:J52"/>
    <mergeCell ref="G52:H52"/>
    <mergeCell ref="D52:E52"/>
    <mergeCell ref="D56:E56"/>
    <mergeCell ref="D59:E59"/>
    <mergeCell ref="A1:B3"/>
    <mergeCell ref="A4:B4"/>
    <mergeCell ref="A6:B6"/>
    <mergeCell ref="C3:E3"/>
    <mergeCell ref="C4:E4"/>
    <mergeCell ref="C5:E5"/>
    <mergeCell ref="C6:E6"/>
    <mergeCell ref="H3:J3"/>
    <mergeCell ref="H4:J4"/>
    <mergeCell ref="F3:G3"/>
    <mergeCell ref="F4:G4"/>
    <mergeCell ref="F5:J5"/>
    <mergeCell ref="F6:J6"/>
    <mergeCell ref="A5:B5"/>
    <mergeCell ref="C1:J1"/>
    <mergeCell ref="C2:J2"/>
    <mergeCell ref="B47:H47"/>
    <mergeCell ref="E31:F31"/>
    <mergeCell ref="I41:J41"/>
    <mergeCell ref="I42:J42"/>
    <mergeCell ref="I43:J43"/>
    <mergeCell ref="A8:B8"/>
    <mergeCell ref="F8:H8"/>
    <mergeCell ref="I8:J8"/>
    <mergeCell ref="C9:E9"/>
    <mergeCell ref="C10:E10"/>
    <mergeCell ref="F9:H9"/>
    <mergeCell ref="F10:H10"/>
    <mergeCell ref="I9:J9"/>
    <mergeCell ref="F11:G11"/>
    <mergeCell ref="H11:J11"/>
    <mergeCell ref="I10:J10"/>
    <mergeCell ref="A12:B12"/>
    <mergeCell ref="C12:E12"/>
    <mergeCell ref="F12:J12"/>
    <mergeCell ref="B43:H43"/>
    <mergeCell ref="B44:H44"/>
    <mergeCell ref="B45:H45"/>
    <mergeCell ref="B46:H46"/>
    <mergeCell ref="F97:G97"/>
    <mergeCell ref="F87:H87"/>
    <mergeCell ref="F92:H92"/>
    <mergeCell ref="C21:D21"/>
    <mergeCell ref="H19:I19"/>
    <mergeCell ref="A14:J14"/>
    <mergeCell ref="F67:H67"/>
    <mergeCell ref="I67:J67"/>
    <mergeCell ref="F68:H68"/>
    <mergeCell ref="I68:J68"/>
    <mergeCell ref="F69:H69"/>
    <mergeCell ref="I69:J69"/>
    <mergeCell ref="F70:H70"/>
    <mergeCell ref="I70:J70"/>
    <mergeCell ref="F71:H71"/>
    <mergeCell ref="I71:J71"/>
    <mergeCell ref="F72:H72"/>
    <mergeCell ref="I72:J72"/>
    <mergeCell ref="F73:H73"/>
    <mergeCell ref="A25:J25"/>
    <mergeCell ref="B40:H40"/>
    <mergeCell ref="A50:J50"/>
    <mergeCell ref="B41:H41"/>
    <mergeCell ref="B42:H42"/>
    <mergeCell ref="F96:H96"/>
    <mergeCell ref="I96:J96"/>
    <mergeCell ref="I87:J87"/>
    <mergeCell ref="F88:H88"/>
    <mergeCell ref="I88:J88"/>
    <mergeCell ref="F89:H89"/>
    <mergeCell ref="I89:J89"/>
    <mergeCell ref="F90:H90"/>
    <mergeCell ref="I90:J90"/>
    <mergeCell ref="F91:H91"/>
    <mergeCell ref="I91:J91"/>
    <mergeCell ref="I92:J92"/>
    <mergeCell ref="F93:H93"/>
    <mergeCell ref="I93:J93"/>
    <mergeCell ref="F94:H94"/>
    <mergeCell ref="I94:J94"/>
    <mergeCell ref="F95:H95"/>
    <mergeCell ref="I95:J95"/>
    <mergeCell ref="F82:H82"/>
    <mergeCell ref="I82:J82"/>
    <mergeCell ref="F83:H83"/>
    <mergeCell ref="I83:J83"/>
    <mergeCell ref="F84:H84"/>
    <mergeCell ref="I84:J84"/>
    <mergeCell ref="F85:H85"/>
    <mergeCell ref="I85:J85"/>
    <mergeCell ref="F86:H86"/>
    <mergeCell ref="I86:J86"/>
  </mergeCells>
  <conditionalFormatting sqref="F12:J12">
    <cfRule type="cellIs" dxfId="0" priority="1" operator="equal">
      <formula>"Needs Transition Plan Approval Form"</formula>
    </cfRule>
  </conditionalFormatting>
  <hyperlinks>
    <hyperlink ref="A15" r:id="rId1" display="http://ofm.wa.gov/policy/10.90a.pdf" xr:uid="{00000000-0004-0000-0000-000000000000}"/>
    <hyperlink ref="A14" r:id="rId2" display="http://www.dshs.wa.gov/ca/partners/contractRates.asp" xr:uid="{00000000-0004-0000-0000-000001000000}"/>
    <hyperlink ref="A14:J14" r:id="rId3" display="Current service rates/limits are posted at https://www.dshs.wa.gov/CA/contracted-providers/combined-in-home-services" xr:uid="{00000000-0004-0000-0000-000002000000}"/>
  </hyperlinks>
  <printOptions horizontalCentered="1"/>
  <pageMargins left="0.13" right="0.13" top="0.55000000000000004" bottom="0.75" header="0.3" footer="0.47"/>
  <pageSetup scale="94" fitToHeight="4" orientation="portrait" r:id="rId4"/>
  <headerFooter>
    <oddFooter>&amp;CChildren's Administration       &amp;K09-015Effective January 1, 2020</oddFooter>
  </headerFooter>
  <rowBreaks count="1" manualBreakCount="1">
    <brk id="47" max="16383" man="1"/>
  </rowBreaks>
  <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EED7D6-9450-43E0-B884-9EC64B5E725B}">
          <x14:formula1>
            <xm:f>Sheet1!$A$1:$A$7</xm:f>
          </x14:formula1>
          <xm:sqref>C12:E12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C7A54-1758-4E9B-B9C6-AEB3A4D2B9EE}">
  <dimension ref="A1:A7"/>
  <sheetViews>
    <sheetView workbookViewId="0">
      <selection activeCell="B1" sqref="B1"/>
    </sheetView>
  </sheetViews>
  <sheetFormatPr defaultRowHeight="15" x14ac:dyDescent="0.25"/>
  <sheetData>
    <row r="1" spans="1:1" x14ac:dyDescent="0.25">
      <c r="A1" t="s">
        <v>75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FPS - Invoice</vt:lpstr>
      <vt:lpstr>Sheet1</vt:lpstr>
      <vt:lpstr>'FPS - Invoice'!Print_Area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gorgone</dc:creator>
  <cp:keywords/>
  <dc:description/>
  <cp:lastModifiedBy>Dolgash, Debbie (DCYF)</cp:lastModifiedBy>
  <cp:revision/>
  <dcterms:created xsi:type="dcterms:W3CDTF">2014-01-30T19:26:05Z</dcterms:created>
  <dcterms:modified xsi:type="dcterms:W3CDTF">2024-10-04T19:06:34Z</dcterms:modified>
  <cp:category/>
  <cp:contentStatus/>
</cp:coreProperties>
</file>